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Лист1!$A$46</definedName>
  </definedNames>
  <calcPr calcId="124519" refMode="R1C1"/>
</workbook>
</file>

<file path=xl/calcChain.xml><?xml version="1.0" encoding="utf-8"?>
<calcChain xmlns="http://schemas.openxmlformats.org/spreadsheetml/2006/main">
  <c r="E48" i="1"/>
  <c r="E49"/>
  <c r="E50"/>
  <c r="E51"/>
  <c r="E52"/>
  <c r="E53"/>
  <c r="E54"/>
  <c r="E55"/>
  <c r="E56"/>
  <c r="E57"/>
  <c r="E58"/>
  <c r="E59"/>
  <c r="E61"/>
  <c r="E62"/>
  <c r="E63"/>
  <c r="E64"/>
  <c r="E65"/>
  <c r="E66"/>
  <c r="E67"/>
  <c r="E68"/>
  <c r="E69"/>
  <c r="E70"/>
  <c r="E46"/>
  <c r="E28"/>
  <c r="E29"/>
  <c r="E30"/>
  <c r="E31"/>
  <c r="E32"/>
  <c r="E33"/>
  <c r="E34"/>
  <c r="E35"/>
  <c r="E36"/>
  <c r="E37"/>
  <c r="E38"/>
  <c r="E39"/>
  <c r="E40"/>
  <c r="E41"/>
  <c r="E42"/>
  <c r="E43"/>
  <c r="E27"/>
  <c r="E24"/>
  <c r="E23"/>
  <c r="E17"/>
  <c r="E18"/>
  <c r="E19"/>
  <c r="E20"/>
  <c r="E16"/>
  <c r="E11"/>
  <c r="E12"/>
  <c r="E13"/>
  <c r="E10"/>
  <c r="E5"/>
  <c r="E6"/>
  <c r="E7"/>
  <c r="E4"/>
  <c r="E8" l="1"/>
  <c r="E14"/>
  <c r="E71"/>
  <c r="E44"/>
  <c r="E21"/>
  <c r="E25"/>
  <c r="E72" l="1"/>
</calcChain>
</file>

<file path=xl/sharedStrings.xml><?xml version="1.0" encoding="utf-8"?>
<sst xmlns="http://schemas.openxmlformats.org/spreadsheetml/2006/main" count="132" uniqueCount="86">
  <si>
    <t>Клей для кафеля «Геркулес Суперполимер»</t>
  </si>
  <si>
    <t>Мешок 25 кг</t>
  </si>
  <si>
    <t>Штукатурка Гипсовая «Ротбанд»</t>
  </si>
  <si>
    <t>Мешок 30 кг</t>
  </si>
  <si>
    <t>Грубый ровнитель для пола «Геркулес»</t>
  </si>
  <si>
    <t xml:space="preserve">Затирка для кафеля </t>
  </si>
  <si>
    <t>2кг</t>
  </si>
  <si>
    <t>Итого:</t>
  </si>
  <si>
    <t>Материалы</t>
  </si>
  <si>
    <t>Наименование</t>
  </si>
  <si>
    <t>Ед. изм.</t>
  </si>
  <si>
    <t>Цена</t>
  </si>
  <si>
    <t>Кол-во</t>
  </si>
  <si>
    <t>Сумма</t>
  </si>
  <si>
    <t>Примечание</t>
  </si>
  <si>
    <t>Сухие смеси</t>
  </si>
  <si>
    <t>ГКЛ, ГВЛ, профиля</t>
  </si>
  <si>
    <t>ГКЛВ 12,5 мм</t>
  </si>
  <si>
    <t>Лист</t>
  </si>
  <si>
    <t>Профиль 27/28</t>
  </si>
  <si>
    <t>шт</t>
  </si>
  <si>
    <t>Профиль   60 /27</t>
  </si>
  <si>
    <t>Профиль маячковый 6 мм</t>
  </si>
  <si>
    <t>Саморезы, дюбеля, крепеж</t>
  </si>
  <si>
    <t>С/р шуруп 3,5 х 25 МЕТАЛЛ</t>
  </si>
  <si>
    <t>С/р шуруп 4,2 х 13 МЕТАЛЛ</t>
  </si>
  <si>
    <t>Саморез 3,5 х 25 ДЕРЕВО</t>
  </si>
  <si>
    <t>Дюбель 6/40</t>
  </si>
  <si>
    <t>Крепеж для раковины</t>
  </si>
  <si>
    <t>комп</t>
  </si>
  <si>
    <t>Грунтовка</t>
  </si>
  <si>
    <t>4 кг</t>
  </si>
  <si>
    <t>Грунтовка глубокого проникновения.</t>
  </si>
  <si>
    <t>10 кг</t>
  </si>
  <si>
    <r>
      <t>Итого</t>
    </r>
    <r>
      <rPr>
        <sz val="11"/>
        <color theme="1"/>
        <rFont val="Calibri"/>
        <family val="2"/>
        <charset val="204"/>
        <scheme val="minor"/>
      </rPr>
      <t>:</t>
    </r>
  </si>
  <si>
    <t>Разное</t>
  </si>
  <si>
    <t>Люк ревизионный</t>
  </si>
  <si>
    <t>Профиль пластиковый</t>
  </si>
  <si>
    <t>Скотч малярный</t>
  </si>
  <si>
    <t>Крестики для кафеля</t>
  </si>
  <si>
    <t>Уп 200</t>
  </si>
  <si>
    <t>Клинья для кафеля</t>
  </si>
  <si>
    <t>уп</t>
  </si>
  <si>
    <t>Герметик силиконовый</t>
  </si>
  <si>
    <t>Пена монтажная</t>
  </si>
  <si>
    <t>Очиститель пены</t>
  </si>
  <si>
    <t>м</t>
  </si>
  <si>
    <t>Подрозетник</t>
  </si>
  <si>
    <t>Дюбель-хомут</t>
  </si>
  <si>
    <t>Лезвия для канцелярских ножей</t>
  </si>
  <si>
    <t>Изолента</t>
  </si>
  <si>
    <t>Жидкие гвозди</t>
  </si>
  <si>
    <t>Мешки для мусора</t>
  </si>
  <si>
    <t xml:space="preserve"> 10 шт</t>
  </si>
  <si>
    <t>Система выравнивания плитки</t>
  </si>
  <si>
    <t>компл.</t>
  </si>
  <si>
    <t xml:space="preserve">Водоснабжение и водоотведение </t>
  </si>
  <si>
    <t>Труба полипропиленовая PN20 DN25</t>
  </si>
  <si>
    <t>2 м</t>
  </si>
  <si>
    <t>Фитинги PN20:</t>
  </si>
  <si>
    <t>- угол 90 гр</t>
  </si>
  <si>
    <t>- угол 45 гр</t>
  </si>
  <si>
    <t>- тройник</t>
  </si>
  <si>
    <t>- обвод</t>
  </si>
  <si>
    <t>- муфта комбинированная</t>
  </si>
  <si>
    <t>- опора</t>
  </si>
  <si>
    <t>Защитная изоляция для труб «Энегрофлекс»</t>
  </si>
  <si>
    <t>м.пог.</t>
  </si>
  <si>
    <t>Счетчики учета воды «Minol minomess»</t>
  </si>
  <si>
    <t>Обратный клапан</t>
  </si>
  <si>
    <t>Фильтр грубой очистки</t>
  </si>
  <si>
    <t>Кран угловой шаровый 1/2 НР – 3/4 НР хром</t>
  </si>
  <si>
    <t>Заглушка 1/2 ВР</t>
  </si>
  <si>
    <t>Труба канализационная:</t>
  </si>
  <si>
    <t>- труба D 50 L 100</t>
  </si>
  <si>
    <t>- труба D 50 L 70</t>
  </si>
  <si>
    <t>- труба D 50 L 50</t>
  </si>
  <si>
    <t>- труба D 50 L 30</t>
  </si>
  <si>
    <t>- угол 90  гр</t>
  </si>
  <si>
    <t>- заглушки</t>
  </si>
  <si>
    <t>- опора D 50</t>
  </si>
  <si>
    <t>- тройник D 110</t>
  </si>
  <si>
    <t>ВСЕГО</t>
  </si>
  <si>
    <t>Провод ВВГнГ 3*2,5</t>
  </si>
  <si>
    <t>Провод ВВГнГ 2*1,5</t>
  </si>
  <si>
    <r>
      <t>Грунт</t>
    </r>
    <r>
      <rPr>
        <sz val="11"/>
        <rFont val="Calibri"/>
        <family val="2"/>
        <charset val="204"/>
        <scheme val="minor"/>
      </rPr>
      <t xml:space="preserve"> адгезионный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</si>
</sst>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0" xfId="0" applyFill="1"/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topLeftCell="A52" workbookViewId="0">
      <selection activeCell="D69" sqref="D69"/>
    </sheetView>
  </sheetViews>
  <sheetFormatPr defaultRowHeight="15"/>
  <cols>
    <col min="1" max="1" width="34" customWidth="1"/>
    <col min="2" max="2" width="9.140625" customWidth="1"/>
    <col min="3" max="3" width="8" customWidth="1"/>
    <col min="4" max="4" width="7.5703125" customWidth="1"/>
    <col min="5" max="5" width="14.42578125" customWidth="1"/>
    <col min="6" max="6" width="28.28515625" customWidth="1"/>
  </cols>
  <sheetData>
    <row r="1" spans="1:6" ht="24" thickBot="1">
      <c r="A1" s="12" t="s">
        <v>8</v>
      </c>
      <c r="B1" s="13"/>
      <c r="C1" s="13"/>
      <c r="D1" s="13"/>
      <c r="E1" s="13"/>
      <c r="F1" s="13"/>
    </row>
    <row r="2" spans="1:6" ht="15.75" thickBot="1">
      <c r="A2" s="2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</row>
    <row r="3" spans="1:6" ht="15.75" thickBot="1">
      <c r="A3" s="9" t="s">
        <v>15</v>
      </c>
      <c r="B3" s="10"/>
      <c r="C3" s="10"/>
      <c r="D3" s="10"/>
      <c r="E3" s="10"/>
      <c r="F3" s="11"/>
    </row>
    <row r="4" spans="1:6" s="6" customFormat="1" ht="32.25" customHeight="1" thickBot="1">
      <c r="A4" s="4" t="s">
        <v>0</v>
      </c>
      <c r="B4" s="5" t="s">
        <v>1</v>
      </c>
      <c r="C4" s="5">
        <v>255</v>
      </c>
      <c r="D4" s="5">
        <v>6</v>
      </c>
      <c r="E4" s="5">
        <f>C4*D4</f>
        <v>1530</v>
      </c>
      <c r="F4" s="5"/>
    </row>
    <row r="5" spans="1:6" s="6" customFormat="1" ht="30.75" customHeight="1" thickBot="1">
      <c r="A5" s="4" t="s">
        <v>2</v>
      </c>
      <c r="B5" s="5" t="s">
        <v>3</v>
      </c>
      <c r="C5" s="5">
        <v>392</v>
      </c>
      <c r="D5" s="5">
        <v>3</v>
      </c>
      <c r="E5" s="5">
        <f t="shared" ref="E5:E7" si="0">C5*D5</f>
        <v>1176</v>
      </c>
      <c r="F5" s="5"/>
    </row>
    <row r="6" spans="1:6" s="6" customFormat="1" ht="30.75" thickBot="1">
      <c r="A6" s="4" t="s">
        <v>4</v>
      </c>
      <c r="B6" s="5" t="s">
        <v>1</v>
      </c>
      <c r="C6" s="5">
        <v>178</v>
      </c>
      <c r="D6" s="5">
        <v>3</v>
      </c>
      <c r="E6" s="5">
        <f t="shared" si="0"/>
        <v>534</v>
      </c>
      <c r="F6" s="5"/>
    </row>
    <row r="7" spans="1:6" s="6" customFormat="1" ht="15.75" thickBot="1">
      <c r="A7" s="4" t="s">
        <v>5</v>
      </c>
      <c r="B7" s="5" t="s">
        <v>6</v>
      </c>
      <c r="C7" s="5">
        <v>148</v>
      </c>
      <c r="D7" s="5">
        <v>4</v>
      </c>
      <c r="E7" s="5">
        <f t="shared" si="0"/>
        <v>592</v>
      </c>
      <c r="F7" s="5"/>
    </row>
    <row r="8" spans="1:6" s="6" customFormat="1" ht="15.75" thickBot="1">
      <c r="A8" s="7" t="s">
        <v>7</v>
      </c>
      <c r="B8" s="5"/>
      <c r="C8" s="5"/>
      <c r="D8" s="5"/>
      <c r="E8" s="8">
        <f>E4+E5+E6+E7</f>
        <v>3832</v>
      </c>
      <c r="F8" s="5"/>
    </row>
    <row r="9" spans="1:6" ht="15.75" thickBot="1">
      <c r="A9" s="9" t="s">
        <v>16</v>
      </c>
      <c r="B9" s="10"/>
      <c r="C9" s="10"/>
      <c r="D9" s="10"/>
      <c r="E9" s="10"/>
      <c r="F9" s="11"/>
    </row>
    <row r="10" spans="1:6" s="6" customFormat="1" ht="15.75" thickBot="1">
      <c r="A10" s="4" t="s">
        <v>17</v>
      </c>
      <c r="B10" s="5" t="s">
        <v>18</v>
      </c>
      <c r="C10" s="5">
        <v>452</v>
      </c>
      <c r="D10" s="5">
        <v>1</v>
      </c>
      <c r="E10" s="5">
        <f>C10*D10</f>
        <v>452</v>
      </c>
      <c r="F10" s="5"/>
    </row>
    <row r="11" spans="1:6" s="6" customFormat="1" ht="15.75" thickBot="1">
      <c r="A11" s="4" t="s">
        <v>19</v>
      </c>
      <c r="B11" s="5" t="s">
        <v>20</v>
      </c>
      <c r="C11" s="5">
        <v>42</v>
      </c>
      <c r="D11" s="5">
        <v>5</v>
      </c>
      <c r="E11" s="5">
        <f t="shared" ref="E11:E13" si="1">C11*D11</f>
        <v>210</v>
      </c>
      <c r="F11" s="5"/>
    </row>
    <row r="12" spans="1:6" s="6" customFormat="1" ht="15.75" thickBot="1">
      <c r="A12" s="4" t="s">
        <v>21</v>
      </c>
      <c r="B12" s="5" t="s">
        <v>20</v>
      </c>
      <c r="C12" s="5">
        <v>79</v>
      </c>
      <c r="D12" s="5">
        <v>2</v>
      </c>
      <c r="E12" s="5">
        <f t="shared" si="1"/>
        <v>158</v>
      </c>
      <c r="F12" s="5"/>
    </row>
    <row r="13" spans="1:6" s="6" customFormat="1" ht="15.75" thickBot="1">
      <c r="A13" s="4" t="s">
        <v>22</v>
      </c>
      <c r="B13" s="5" t="s">
        <v>20</v>
      </c>
      <c r="C13" s="5">
        <v>20</v>
      </c>
      <c r="D13" s="5">
        <v>10</v>
      </c>
      <c r="E13" s="5">
        <f t="shared" si="1"/>
        <v>200</v>
      </c>
      <c r="F13" s="5"/>
    </row>
    <row r="14" spans="1:6" s="6" customFormat="1" ht="15.75" thickBot="1">
      <c r="A14" s="7" t="s">
        <v>7</v>
      </c>
      <c r="B14" s="5"/>
      <c r="C14" s="5"/>
      <c r="D14" s="5"/>
      <c r="E14" s="8">
        <f>E10+E11+E12+E13</f>
        <v>1020</v>
      </c>
      <c r="F14" s="5"/>
    </row>
    <row r="15" spans="1:6" ht="15.75" thickBot="1">
      <c r="A15" s="9" t="s">
        <v>23</v>
      </c>
      <c r="B15" s="10"/>
      <c r="C15" s="10"/>
      <c r="D15" s="10"/>
      <c r="E15" s="10"/>
      <c r="F15" s="11"/>
    </row>
    <row r="16" spans="1:6" s="6" customFormat="1" ht="15.75" thickBot="1">
      <c r="A16" s="4" t="s">
        <v>24</v>
      </c>
      <c r="B16" s="5" t="s">
        <v>20</v>
      </c>
      <c r="C16" s="5">
        <v>1.2</v>
      </c>
      <c r="D16" s="5">
        <v>400</v>
      </c>
      <c r="E16" s="5">
        <f>C16*D16</f>
        <v>480</v>
      </c>
      <c r="F16" s="5"/>
    </row>
    <row r="17" spans="1:6" s="6" customFormat="1" ht="15.75" thickBot="1">
      <c r="A17" s="4" t="s">
        <v>25</v>
      </c>
      <c r="B17" s="5" t="s">
        <v>20</v>
      </c>
      <c r="C17" s="5">
        <v>0.7</v>
      </c>
      <c r="D17" s="5">
        <v>50</v>
      </c>
      <c r="E17" s="5">
        <f t="shared" ref="E17:E20" si="2">C17*D17</f>
        <v>35</v>
      </c>
      <c r="F17" s="5"/>
    </row>
    <row r="18" spans="1:6" s="6" customFormat="1" ht="15.75" thickBot="1">
      <c r="A18" s="4" t="s">
        <v>26</v>
      </c>
      <c r="B18" s="5" t="s">
        <v>20</v>
      </c>
      <c r="C18" s="5">
        <v>1.2</v>
      </c>
      <c r="D18" s="5">
        <v>50</v>
      </c>
      <c r="E18" s="5">
        <f t="shared" si="2"/>
        <v>60</v>
      </c>
      <c r="F18" s="5"/>
    </row>
    <row r="19" spans="1:6" s="6" customFormat="1" ht="15.75" thickBot="1">
      <c r="A19" s="4" t="s">
        <v>27</v>
      </c>
      <c r="B19" s="5" t="s">
        <v>20</v>
      </c>
      <c r="C19" s="5">
        <v>1.8</v>
      </c>
      <c r="D19" s="5">
        <v>100</v>
      </c>
      <c r="E19" s="5">
        <f t="shared" si="2"/>
        <v>180</v>
      </c>
      <c r="F19" s="5"/>
    </row>
    <row r="20" spans="1:6" s="6" customFormat="1" ht="15.75" thickBot="1">
      <c r="A20" s="4" t="s">
        <v>28</v>
      </c>
      <c r="B20" s="5" t="s">
        <v>29</v>
      </c>
      <c r="C20" s="5">
        <v>175</v>
      </c>
      <c r="D20" s="5">
        <v>1</v>
      </c>
      <c r="E20" s="5">
        <f t="shared" si="2"/>
        <v>175</v>
      </c>
      <c r="F20" s="5"/>
    </row>
    <row r="21" spans="1:6" s="6" customFormat="1" ht="15.75" thickBot="1">
      <c r="A21" s="7" t="s">
        <v>7</v>
      </c>
      <c r="B21" s="5"/>
      <c r="C21" s="5"/>
      <c r="D21" s="5"/>
      <c r="E21" s="8">
        <f>SUM(E16:E20)</f>
        <v>930</v>
      </c>
      <c r="F21" s="5"/>
    </row>
    <row r="22" spans="1:6" ht="15.75" thickBot="1">
      <c r="A22" s="9" t="s">
        <v>30</v>
      </c>
      <c r="B22" s="10"/>
      <c r="C22" s="10"/>
      <c r="D22" s="10"/>
      <c r="E22" s="10"/>
      <c r="F22" s="11"/>
    </row>
    <row r="23" spans="1:6" s="6" customFormat="1" ht="15.75" thickBot="1">
      <c r="A23" s="4" t="s">
        <v>85</v>
      </c>
      <c r="B23" s="5" t="s">
        <v>31</v>
      </c>
      <c r="C23" s="5">
        <v>350</v>
      </c>
      <c r="D23" s="5">
        <v>1</v>
      </c>
      <c r="E23" s="5">
        <f>C23*D23</f>
        <v>350</v>
      </c>
      <c r="F23" s="5"/>
    </row>
    <row r="24" spans="1:6" s="6" customFormat="1" ht="30.75" thickBot="1">
      <c r="A24" s="4" t="s">
        <v>32</v>
      </c>
      <c r="B24" s="5" t="s">
        <v>33</v>
      </c>
      <c r="C24" s="5">
        <v>521</v>
      </c>
      <c r="D24" s="5">
        <v>1</v>
      </c>
      <c r="E24" s="5">
        <f>C24*D24</f>
        <v>521</v>
      </c>
      <c r="F24" s="5"/>
    </row>
    <row r="25" spans="1:6" s="6" customFormat="1" ht="15.75" thickBot="1">
      <c r="A25" s="7" t="s">
        <v>34</v>
      </c>
      <c r="B25" s="5"/>
      <c r="C25" s="5"/>
      <c r="D25" s="5"/>
      <c r="E25" s="8">
        <f>SUM(E23:E24)</f>
        <v>871</v>
      </c>
      <c r="F25" s="5"/>
    </row>
    <row r="26" spans="1:6" ht="15.75" thickBot="1">
      <c r="A26" s="9" t="s">
        <v>35</v>
      </c>
      <c r="B26" s="10"/>
      <c r="C26" s="10"/>
      <c r="D26" s="10"/>
      <c r="E26" s="10"/>
      <c r="F26" s="11"/>
    </row>
    <row r="27" spans="1:6" s="6" customFormat="1" ht="15.75" thickBot="1">
      <c r="A27" s="4" t="s">
        <v>36</v>
      </c>
      <c r="B27" s="5" t="s">
        <v>20</v>
      </c>
      <c r="C27" s="5">
        <v>300</v>
      </c>
      <c r="D27" s="5">
        <v>1</v>
      </c>
      <c r="E27" s="5">
        <f>C27*D27</f>
        <v>300</v>
      </c>
      <c r="F27" s="5"/>
    </row>
    <row r="28" spans="1:6" s="6" customFormat="1" ht="15.75" thickBot="1">
      <c r="A28" s="4" t="s">
        <v>37</v>
      </c>
      <c r="B28" s="5" t="s">
        <v>20</v>
      </c>
      <c r="C28" s="5">
        <v>40</v>
      </c>
      <c r="D28" s="5">
        <v>4</v>
      </c>
      <c r="E28" s="5">
        <f t="shared" ref="E28:E43" si="3">C28*D28</f>
        <v>160</v>
      </c>
      <c r="F28" s="5"/>
    </row>
    <row r="29" spans="1:6" s="6" customFormat="1" ht="15.75" thickBot="1">
      <c r="A29" s="4" t="s">
        <v>38</v>
      </c>
      <c r="B29" s="5" t="s">
        <v>20</v>
      </c>
      <c r="C29" s="5">
        <v>90</v>
      </c>
      <c r="D29" s="5">
        <v>3</v>
      </c>
      <c r="E29" s="5">
        <f t="shared" si="3"/>
        <v>270</v>
      </c>
      <c r="F29" s="5"/>
    </row>
    <row r="30" spans="1:6" s="6" customFormat="1" ht="15.75" thickBot="1">
      <c r="A30" s="4" t="s">
        <v>39</v>
      </c>
      <c r="B30" s="5" t="s">
        <v>40</v>
      </c>
      <c r="C30" s="5">
        <v>29</v>
      </c>
      <c r="D30" s="5">
        <v>4</v>
      </c>
      <c r="E30" s="5">
        <f t="shared" si="3"/>
        <v>116</v>
      </c>
      <c r="F30" s="5"/>
    </row>
    <row r="31" spans="1:6" s="6" customFormat="1" ht="15.75" thickBot="1">
      <c r="A31" s="4" t="s">
        <v>41</v>
      </c>
      <c r="B31" s="5" t="s">
        <v>42</v>
      </c>
      <c r="C31" s="5">
        <v>34</v>
      </c>
      <c r="D31" s="5">
        <v>2</v>
      </c>
      <c r="E31" s="5">
        <f t="shared" si="3"/>
        <v>68</v>
      </c>
      <c r="F31" s="5"/>
    </row>
    <row r="32" spans="1:6" s="6" customFormat="1" ht="15.75" thickBot="1">
      <c r="A32" s="4" t="s">
        <v>43</v>
      </c>
      <c r="B32" s="5" t="s">
        <v>20</v>
      </c>
      <c r="C32" s="5">
        <v>200</v>
      </c>
      <c r="D32" s="5">
        <v>2</v>
      </c>
      <c r="E32" s="5">
        <f t="shared" si="3"/>
        <v>400</v>
      </c>
      <c r="F32" s="5"/>
    </row>
    <row r="33" spans="1:6" s="6" customFormat="1" ht="15.75" thickBot="1">
      <c r="A33" s="4" t="s">
        <v>44</v>
      </c>
      <c r="B33" s="5" t="s">
        <v>20</v>
      </c>
      <c r="C33" s="5">
        <v>413</v>
      </c>
      <c r="D33" s="5">
        <v>1</v>
      </c>
      <c r="E33" s="5">
        <f t="shared" si="3"/>
        <v>413</v>
      </c>
      <c r="F33" s="5"/>
    </row>
    <row r="34" spans="1:6" s="6" customFormat="1" ht="15.75" thickBot="1">
      <c r="A34" s="4" t="s">
        <v>45</v>
      </c>
      <c r="B34" s="5" t="s">
        <v>20</v>
      </c>
      <c r="C34" s="5">
        <v>390</v>
      </c>
      <c r="D34" s="5">
        <v>1</v>
      </c>
      <c r="E34" s="5">
        <f t="shared" si="3"/>
        <v>390</v>
      </c>
      <c r="F34" s="5"/>
    </row>
    <row r="35" spans="1:6" s="6" customFormat="1" ht="15.75" thickBot="1">
      <c r="A35" s="4" t="s">
        <v>84</v>
      </c>
      <c r="B35" s="5" t="s">
        <v>46</v>
      </c>
      <c r="C35" s="5">
        <v>32</v>
      </c>
      <c r="D35" s="5">
        <v>3</v>
      </c>
      <c r="E35" s="5">
        <f t="shared" si="3"/>
        <v>96</v>
      </c>
      <c r="F35" s="5"/>
    </row>
    <row r="36" spans="1:6" s="6" customFormat="1" ht="15.75" thickBot="1">
      <c r="A36" s="4" t="s">
        <v>83</v>
      </c>
      <c r="B36" s="5" t="s">
        <v>46</v>
      </c>
      <c r="C36" s="5">
        <v>39</v>
      </c>
      <c r="D36" s="5">
        <v>10</v>
      </c>
      <c r="E36" s="5">
        <f t="shared" si="3"/>
        <v>390</v>
      </c>
      <c r="F36" s="5"/>
    </row>
    <row r="37" spans="1:6" s="6" customFormat="1" ht="15.75" thickBot="1">
      <c r="A37" s="4" t="s">
        <v>47</v>
      </c>
      <c r="B37" s="5" t="s">
        <v>20</v>
      </c>
      <c r="C37" s="5">
        <v>19</v>
      </c>
      <c r="D37" s="5">
        <v>2</v>
      </c>
      <c r="E37" s="5">
        <f t="shared" si="3"/>
        <v>38</v>
      </c>
      <c r="F37" s="5"/>
    </row>
    <row r="38" spans="1:6" s="6" customFormat="1" ht="15.75" thickBot="1">
      <c r="A38" s="4" t="s">
        <v>48</v>
      </c>
      <c r="B38" s="5" t="s">
        <v>42</v>
      </c>
      <c r="C38" s="5">
        <v>50</v>
      </c>
      <c r="D38" s="5">
        <v>1</v>
      </c>
      <c r="E38" s="5">
        <f t="shared" si="3"/>
        <v>50</v>
      </c>
      <c r="F38" s="5"/>
    </row>
    <row r="39" spans="1:6" s="6" customFormat="1" ht="15.75" thickBot="1">
      <c r="A39" s="4" t="s">
        <v>49</v>
      </c>
      <c r="B39" s="5" t="s">
        <v>42</v>
      </c>
      <c r="C39" s="5">
        <v>75</v>
      </c>
      <c r="D39" s="5">
        <v>3</v>
      </c>
      <c r="E39" s="5">
        <f t="shared" si="3"/>
        <v>225</v>
      </c>
      <c r="F39" s="5"/>
    </row>
    <row r="40" spans="1:6" s="6" customFormat="1" ht="15.75" thickBot="1">
      <c r="A40" s="4" t="s">
        <v>50</v>
      </c>
      <c r="B40" s="5" t="s">
        <v>20</v>
      </c>
      <c r="C40" s="5">
        <v>80</v>
      </c>
      <c r="D40" s="5">
        <v>1</v>
      </c>
      <c r="E40" s="5">
        <f t="shared" si="3"/>
        <v>80</v>
      </c>
      <c r="F40" s="5"/>
    </row>
    <row r="41" spans="1:6" s="6" customFormat="1" ht="15.75" thickBot="1">
      <c r="A41" s="4" t="s">
        <v>51</v>
      </c>
      <c r="B41" s="5" t="s">
        <v>20</v>
      </c>
      <c r="C41" s="5">
        <v>280</v>
      </c>
      <c r="D41" s="5">
        <v>1</v>
      </c>
      <c r="E41" s="5">
        <f t="shared" si="3"/>
        <v>280</v>
      </c>
      <c r="F41" s="5"/>
    </row>
    <row r="42" spans="1:6" s="6" customFormat="1" ht="15.75" thickBot="1">
      <c r="A42" s="4" t="s">
        <v>52</v>
      </c>
      <c r="B42" s="5" t="s">
        <v>53</v>
      </c>
      <c r="C42" s="5">
        <v>79</v>
      </c>
      <c r="D42" s="5">
        <v>10</v>
      </c>
      <c r="E42" s="5">
        <f t="shared" si="3"/>
        <v>790</v>
      </c>
      <c r="F42" s="5"/>
    </row>
    <row r="43" spans="1:6" s="6" customFormat="1" ht="15.75" thickBot="1">
      <c r="A43" s="4" t="s">
        <v>54</v>
      </c>
      <c r="B43" s="5" t="s">
        <v>55</v>
      </c>
      <c r="C43" s="5">
        <v>800</v>
      </c>
      <c r="D43" s="5">
        <v>1</v>
      </c>
      <c r="E43" s="5">
        <f t="shared" si="3"/>
        <v>800</v>
      </c>
      <c r="F43" s="5"/>
    </row>
    <row r="44" spans="1:6" s="6" customFormat="1" ht="15.75" thickBot="1">
      <c r="A44" s="7" t="s">
        <v>7</v>
      </c>
      <c r="B44" s="5"/>
      <c r="C44" s="5"/>
      <c r="D44" s="5"/>
      <c r="E44" s="8">
        <f>SUM(E27:E43)</f>
        <v>4866</v>
      </c>
      <c r="F44" s="5"/>
    </row>
    <row r="45" spans="1:6" ht="15.75" thickBot="1">
      <c r="A45" s="9" t="s">
        <v>56</v>
      </c>
      <c r="B45" s="10"/>
      <c r="C45" s="10"/>
      <c r="D45" s="10"/>
      <c r="E45" s="10"/>
      <c r="F45" s="11"/>
    </row>
    <row r="46" spans="1:6" s="6" customFormat="1" ht="30.75" thickBot="1">
      <c r="A46" s="4" t="s">
        <v>57</v>
      </c>
      <c r="B46" s="5" t="s">
        <v>58</v>
      </c>
      <c r="C46" s="5">
        <v>80</v>
      </c>
      <c r="D46" s="5">
        <v>7</v>
      </c>
      <c r="E46" s="5">
        <f>C46*D46</f>
        <v>560</v>
      </c>
      <c r="F46" s="5"/>
    </row>
    <row r="47" spans="1:6" s="6" customFormat="1" ht="15.75" thickBot="1">
      <c r="A47" s="4" t="s">
        <v>59</v>
      </c>
      <c r="B47" s="5"/>
      <c r="C47" s="5"/>
      <c r="D47" s="5"/>
      <c r="E47" s="5"/>
      <c r="F47" s="5"/>
    </row>
    <row r="48" spans="1:6" s="6" customFormat="1" ht="15.75" thickBot="1">
      <c r="A48" s="4" t="s">
        <v>60</v>
      </c>
      <c r="B48" s="5" t="s">
        <v>20</v>
      </c>
      <c r="C48" s="5">
        <v>3.5</v>
      </c>
      <c r="D48" s="5">
        <v>24</v>
      </c>
      <c r="E48" s="5">
        <f t="shared" ref="E48:E70" si="4">C48*D48</f>
        <v>84</v>
      </c>
      <c r="F48" s="5"/>
    </row>
    <row r="49" spans="1:6" s="6" customFormat="1" ht="15.75" thickBot="1">
      <c r="A49" s="4" t="s">
        <v>61</v>
      </c>
      <c r="B49" s="5" t="s">
        <v>20</v>
      </c>
      <c r="C49" s="5">
        <v>3.5</v>
      </c>
      <c r="D49" s="5">
        <v>10</v>
      </c>
      <c r="E49" s="5">
        <f t="shared" si="4"/>
        <v>35</v>
      </c>
      <c r="F49" s="5"/>
    </row>
    <row r="50" spans="1:6" s="6" customFormat="1" ht="15.75" thickBot="1">
      <c r="A50" s="4" t="s">
        <v>62</v>
      </c>
      <c r="B50" s="5" t="s">
        <v>20</v>
      </c>
      <c r="C50" s="5">
        <v>4.5</v>
      </c>
      <c r="D50" s="5">
        <v>10</v>
      </c>
      <c r="E50" s="5">
        <f t="shared" si="4"/>
        <v>45</v>
      </c>
      <c r="F50" s="5"/>
    </row>
    <row r="51" spans="1:6" s="6" customFormat="1" ht="15.75" thickBot="1">
      <c r="A51" s="4" t="s">
        <v>63</v>
      </c>
      <c r="B51" s="5" t="s">
        <v>20</v>
      </c>
      <c r="C51" s="5">
        <v>19.5</v>
      </c>
      <c r="D51" s="5">
        <v>2</v>
      </c>
      <c r="E51" s="5">
        <f t="shared" si="4"/>
        <v>39</v>
      </c>
      <c r="F51" s="5"/>
    </row>
    <row r="52" spans="1:6" s="6" customFormat="1" ht="15.75" thickBot="1">
      <c r="A52" s="4" t="s">
        <v>64</v>
      </c>
      <c r="B52" s="5" t="s">
        <v>20</v>
      </c>
      <c r="C52" s="5">
        <v>70</v>
      </c>
      <c r="D52" s="5">
        <v>8</v>
      </c>
      <c r="E52" s="5">
        <f t="shared" si="4"/>
        <v>560</v>
      </c>
      <c r="F52" s="5"/>
    </row>
    <row r="53" spans="1:6" s="6" customFormat="1" ht="15.75" thickBot="1">
      <c r="A53" s="4" t="s">
        <v>65</v>
      </c>
      <c r="B53" s="5" t="s">
        <v>20</v>
      </c>
      <c r="C53" s="5">
        <v>4.7</v>
      </c>
      <c r="D53" s="5">
        <v>14</v>
      </c>
      <c r="E53" s="5">
        <f t="shared" si="4"/>
        <v>65.8</v>
      </c>
      <c r="F53" s="5"/>
    </row>
    <row r="54" spans="1:6" s="6" customFormat="1" ht="30.75" thickBot="1">
      <c r="A54" s="4" t="s">
        <v>66</v>
      </c>
      <c r="B54" s="5" t="s">
        <v>67</v>
      </c>
      <c r="C54" s="5">
        <v>26</v>
      </c>
      <c r="D54" s="5">
        <v>14</v>
      </c>
      <c r="E54" s="5">
        <f t="shared" si="4"/>
        <v>364</v>
      </c>
      <c r="F54" s="5"/>
    </row>
    <row r="55" spans="1:6" s="6" customFormat="1" ht="30.75" thickBot="1">
      <c r="A55" s="4" t="s">
        <v>68</v>
      </c>
      <c r="B55" s="5" t="s">
        <v>20</v>
      </c>
      <c r="C55" s="5">
        <v>800</v>
      </c>
      <c r="D55" s="5">
        <v>2</v>
      </c>
      <c r="E55" s="5">
        <f t="shared" si="4"/>
        <v>1600</v>
      </c>
      <c r="F55" s="5"/>
    </row>
    <row r="56" spans="1:6" s="6" customFormat="1" ht="15.75" thickBot="1">
      <c r="A56" s="4" t="s">
        <v>69</v>
      </c>
      <c r="B56" s="5" t="s">
        <v>20</v>
      </c>
      <c r="C56" s="5">
        <v>187</v>
      </c>
      <c r="D56" s="5">
        <v>2</v>
      </c>
      <c r="E56" s="5">
        <f t="shared" si="4"/>
        <v>374</v>
      </c>
      <c r="F56" s="5"/>
    </row>
    <row r="57" spans="1:6" s="6" customFormat="1" ht="15.75" thickBot="1">
      <c r="A57" s="4" t="s">
        <v>70</v>
      </c>
      <c r="B57" s="5" t="s">
        <v>20</v>
      </c>
      <c r="C57" s="5">
        <v>190</v>
      </c>
      <c r="D57" s="5">
        <v>2</v>
      </c>
      <c r="E57" s="5">
        <f t="shared" si="4"/>
        <v>380</v>
      </c>
      <c r="F57" s="5"/>
    </row>
    <row r="58" spans="1:6" s="6" customFormat="1" ht="30.75" thickBot="1">
      <c r="A58" s="4" t="s">
        <v>71</v>
      </c>
      <c r="B58" s="5" t="s">
        <v>20</v>
      </c>
      <c r="C58" s="5">
        <v>320</v>
      </c>
      <c r="D58" s="5">
        <v>2</v>
      </c>
      <c r="E58" s="5">
        <f t="shared" si="4"/>
        <v>640</v>
      </c>
      <c r="F58" s="5"/>
    </row>
    <row r="59" spans="1:6" s="6" customFormat="1" ht="15.75" thickBot="1">
      <c r="A59" s="4" t="s">
        <v>72</v>
      </c>
      <c r="B59" s="5" t="s">
        <v>20</v>
      </c>
      <c r="C59" s="5">
        <v>37</v>
      </c>
      <c r="D59" s="5">
        <v>4</v>
      </c>
      <c r="E59" s="5">
        <f t="shared" si="4"/>
        <v>148</v>
      </c>
      <c r="F59" s="5"/>
    </row>
    <row r="60" spans="1:6" s="6" customFormat="1" ht="15.75" thickBot="1">
      <c r="A60" s="4" t="s">
        <v>73</v>
      </c>
      <c r="B60" s="5"/>
      <c r="C60" s="5"/>
      <c r="D60" s="5"/>
      <c r="E60" s="5"/>
      <c r="F60" s="5"/>
    </row>
    <row r="61" spans="1:6" s="6" customFormat="1" ht="15.75" thickBot="1">
      <c r="A61" s="4" t="s">
        <v>74</v>
      </c>
      <c r="B61" s="5" t="s">
        <v>20</v>
      </c>
      <c r="C61" s="5">
        <v>45</v>
      </c>
      <c r="D61" s="5">
        <v>2</v>
      </c>
      <c r="E61" s="5">
        <f t="shared" si="4"/>
        <v>90</v>
      </c>
      <c r="F61" s="5"/>
    </row>
    <row r="62" spans="1:6" s="6" customFormat="1" ht="15.75" thickBot="1">
      <c r="A62" s="4" t="s">
        <v>75</v>
      </c>
      <c r="B62" s="5" t="s">
        <v>20</v>
      </c>
      <c r="C62" s="5">
        <v>66</v>
      </c>
      <c r="D62" s="5">
        <v>2</v>
      </c>
      <c r="E62" s="5">
        <f t="shared" si="4"/>
        <v>132</v>
      </c>
      <c r="F62" s="5"/>
    </row>
    <row r="63" spans="1:6" s="6" customFormat="1" ht="15.75" thickBot="1">
      <c r="A63" s="4" t="s">
        <v>76</v>
      </c>
      <c r="B63" s="5" t="s">
        <v>20</v>
      </c>
      <c r="C63" s="5">
        <v>28</v>
      </c>
      <c r="D63" s="5">
        <v>1</v>
      </c>
      <c r="E63" s="5">
        <f t="shared" si="4"/>
        <v>28</v>
      </c>
      <c r="F63" s="5"/>
    </row>
    <row r="64" spans="1:6" s="6" customFormat="1" ht="15.75" thickBot="1">
      <c r="A64" s="4" t="s">
        <v>77</v>
      </c>
      <c r="B64" s="5" t="s">
        <v>20</v>
      </c>
      <c r="C64" s="5">
        <v>25</v>
      </c>
      <c r="D64" s="5">
        <v>1</v>
      </c>
      <c r="E64" s="5">
        <f t="shared" si="4"/>
        <v>25</v>
      </c>
      <c r="F64" s="5"/>
    </row>
    <row r="65" spans="1:6" s="6" customFormat="1" ht="15.75" thickBot="1">
      <c r="A65" s="4" t="s">
        <v>78</v>
      </c>
      <c r="B65" s="5" t="s">
        <v>20</v>
      </c>
      <c r="C65" s="5">
        <v>23</v>
      </c>
      <c r="D65" s="5">
        <v>4</v>
      </c>
      <c r="E65" s="5">
        <f t="shared" si="4"/>
        <v>92</v>
      </c>
      <c r="F65" s="5"/>
    </row>
    <row r="66" spans="1:6" s="6" customFormat="1" ht="15.75" thickBot="1">
      <c r="A66" s="4" t="s">
        <v>61</v>
      </c>
      <c r="B66" s="5" t="s">
        <v>20</v>
      </c>
      <c r="C66" s="5">
        <v>18</v>
      </c>
      <c r="D66" s="5">
        <v>2</v>
      </c>
      <c r="E66" s="5">
        <f t="shared" si="4"/>
        <v>36</v>
      </c>
      <c r="F66" s="5"/>
    </row>
    <row r="67" spans="1:6" s="6" customFormat="1" ht="15.75" thickBot="1">
      <c r="A67" s="4" t="s">
        <v>62</v>
      </c>
      <c r="B67" s="5" t="s">
        <v>20</v>
      </c>
      <c r="C67" s="5">
        <v>38</v>
      </c>
      <c r="D67" s="5">
        <v>2</v>
      </c>
      <c r="E67" s="5">
        <f t="shared" si="4"/>
        <v>76</v>
      </c>
      <c r="F67" s="5"/>
    </row>
    <row r="68" spans="1:6" s="6" customFormat="1" ht="15.75" thickBot="1">
      <c r="A68" s="4" t="s">
        <v>79</v>
      </c>
      <c r="B68" s="5" t="s">
        <v>20</v>
      </c>
      <c r="C68" s="5">
        <v>15</v>
      </c>
      <c r="D68" s="5">
        <v>3</v>
      </c>
      <c r="E68" s="5">
        <f t="shared" si="4"/>
        <v>45</v>
      </c>
      <c r="F68" s="5"/>
    </row>
    <row r="69" spans="1:6" s="6" customFormat="1" ht="15.75" thickBot="1">
      <c r="A69" s="4" t="s">
        <v>80</v>
      </c>
      <c r="B69" s="5" t="s">
        <v>20</v>
      </c>
      <c r="C69" s="5">
        <v>10</v>
      </c>
      <c r="D69" s="5">
        <v>5</v>
      </c>
      <c r="E69" s="5">
        <f t="shared" si="4"/>
        <v>50</v>
      </c>
      <c r="F69" s="5"/>
    </row>
    <row r="70" spans="1:6" s="6" customFormat="1" ht="15.75" thickBot="1">
      <c r="A70" s="4" t="s">
        <v>81</v>
      </c>
      <c r="B70" s="5" t="s">
        <v>20</v>
      </c>
      <c r="C70" s="5">
        <v>49</v>
      </c>
      <c r="D70" s="5">
        <v>1</v>
      </c>
      <c r="E70" s="5">
        <f t="shared" si="4"/>
        <v>49</v>
      </c>
      <c r="F70" s="5"/>
    </row>
    <row r="71" spans="1:6" s="6" customFormat="1" ht="15.75" thickBot="1">
      <c r="A71" s="7" t="s">
        <v>7</v>
      </c>
      <c r="B71" s="5"/>
      <c r="C71" s="5"/>
      <c r="D71" s="5"/>
      <c r="E71" s="8">
        <f>SUM(E46:E70)</f>
        <v>5517.8</v>
      </c>
      <c r="F71" s="5"/>
    </row>
    <row r="72" spans="1:6" s="6" customFormat="1" ht="15.75" thickBot="1">
      <c r="A72" s="4" t="s">
        <v>82</v>
      </c>
      <c r="B72" s="5"/>
      <c r="C72" s="5"/>
      <c r="D72" s="5"/>
      <c r="E72" s="8">
        <f>E8+E14+E25+E44+E71</f>
        <v>16106.8</v>
      </c>
      <c r="F72" s="5"/>
    </row>
    <row r="73" spans="1:6">
      <c r="A73" s="1"/>
    </row>
  </sheetData>
  <mergeCells count="7">
    <mergeCell ref="A26:F26"/>
    <mergeCell ref="A45:F45"/>
    <mergeCell ref="A1:F1"/>
    <mergeCell ref="A3:F3"/>
    <mergeCell ref="A9:F9"/>
    <mergeCell ref="A15:F15"/>
    <mergeCell ref="A22:F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cp:lastPrinted>2015-08-04T14:37:39Z</cp:lastPrinted>
  <dcterms:created xsi:type="dcterms:W3CDTF">2015-08-04T07:35:55Z</dcterms:created>
  <dcterms:modified xsi:type="dcterms:W3CDTF">2015-08-05T15:16:07Z</dcterms:modified>
</cp:coreProperties>
</file>